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Vorlagen\Abrechnung Pokalendspiel\Abrechnung Finale\"/>
    </mc:Choice>
  </mc:AlternateContent>
  <xr:revisionPtr revIDLastSave="0" documentId="13_ncr:1_{55063335-E6CE-47A0-93F3-A42C9A47ACC2}" xr6:coauthVersionLast="36" xr6:coauthVersionMax="36" xr10:uidLastSave="{00000000-0000-0000-0000-000000000000}"/>
  <bookViews>
    <workbookView xWindow="0" yWindow="0" windowWidth="38400" windowHeight="17625" xr2:uid="{00000000-000D-0000-FFFF-FFFF00000000}"/>
  </bookViews>
  <sheets>
    <sheet name="Tabelle1" sheetId="1" r:id="rId1"/>
  </sheets>
  <calcPr calcId="191029"/>
</workbook>
</file>

<file path=xl/calcChain.xml><?xml version="1.0" encoding="utf-8"?>
<calcChain xmlns="http://schemas.openxmlformats.org/spreadsheetml/2006/main">
  <c r="F30" i="1" l="1"/>
  <c r="H30" i="1" s="1"/>
  <c r="F29" i="1"/>
  <c r="H29" i="1" s="1"/>
  <c r="F27" i="1" l="1"/>
  <c r="H27" i="1" s="1"/>
  <c r="F28" i="1"/>
  <c r="H28" i="1" s="1"/>
  <c r="D10" i="1" l="1"/>
  <c r="F19" i="1"/>
  <c r="F20" i="1"/>
  <c r="F21" i="1"/>
  <c r="F22" i="1"/>
  <c r="H33" i="1" l="1"/>
  <c r="F23" i="1"/>
  <c r="H38" i="1" s="1"/>
  <c r="H34" i="1" l="1"/>
  <c r="H35" i="1" s="1"/>
  <c r="H36" i="1" l="1"/>
  <c r="H47" i="1" s="1"/>
  <c r="H39" i="1" l="1"/>
  <c r="H41" i="1" s="1"/>
  <c r="E43" i="1" s="1"/>
</calcChain>
</file>

<file path=xl/sharedStrings.xml><?xml version="1.0" encoding="utf-8"?>
<sst xmlns="http://schemas.openxmlformats.org/spreadsheetml/2006/main" count="55" uniqueCount="46">
  <si>
    <t>Fußball- und Leichtathletik-Verband Westfalen e.V.</t>
  </si>
  <si>
    <t>Kreis Bochum</t>
  </si>
  <si>
    <t>Ausrichter:</t>
  </si>
  <si>
    <t>Abrechnung von Pokalspielen (§69 Absatz 2 SpO/WDFV)</t>
  </si>
  <si>
    <t>Datum:</t>
  </si>
  <si>
    <t>Teilnehmende Mannschaften:</t>
  </si>
  <si>
    <t>Spiel 4:</t>
  </si>
  <si>
    <t>Spiel 3:</t>
  </si>
  <si>
    <t>Spiel 1:</t>
  </si>
  <si>
    <t>Spiel 2:</t>
  </si>
  <si>
    <t>Verkaufte Eintrittskarten:</t>
  </si>
  <si>
    <t>Anzahl</t>
  </si>
  <si>
    <t>Stückpreis</t>
  </si>
  <si>
    <t>Kategorie</t>
  </si>
  <si>
    <t>Erlös</t>
  </si>
  <si>
    <t>Pos.</t>
  </si>
  <si>
    <t>Abrechnung Kreis-Pokal-Endspiele "Moritz-Fiege-Cup"</t>
  </si>
  <si>
    <t>SR - Kosten:</t>
  </si>
  <si>
    <t>SR</t>
  </si>
  <si>
    <t>SRA 1</t>
  </si>
  <si>
    <t>SRA 2</t>
  </si>
  <si>
    <t>Kosten</t>
  </si>
  <si>
    <t>Gesamt SR-Kosten:</t>
  </si>
  <si>
    <t>Vollzahler</t>
  </si>
  <si>
    <t>Teilzahler/Jugendliche</t>
  </si>
  <si>
    <t>davon 19% Mehrwertsteuer Fußballverband:</t>
  </si>
  <si>
    <t>Bruttoeinnahme nach Abzug der Ust. 19%:</t>
  </si>
  <si>
    <t>Kosten der Schiedsrichtergespanne:</t>
  </si>
  <si>
    <t>Reinsumme:</t>
  </si>
  <si>
    <t>FLVW Kreis Bochum</t>
  </si>
  <si>
    <t>Anfangsnr.</t>
  </si>
  <si>
    <t>Endnr.</t>
  </si>
  <si>
    <t>Die grauen Felder müssen ausgefüllt werden!</t>
  </si>
  <si>
    <t>Kosten für Sercuritydienst (Beauftragung FLVW Kreis Bochum):</t>
  </si>
  <si>
    <t>Kennung:</t>
  </si>
  <si>
    <t>Bruttoeinnahme:</t>
  </si>
  <si>
    <t>15 % für die Gestellung des Platzes an den Ausrichter</t>
  </si>
  <si>
    <t>von der Kreiskasse überwiesen.</t>
  </si>
  <si>
    <t>Position 3 und 4, wenn neue Eintrittskartenrolle verwendet wird</t>
  </si>
  <si>
    <t>Hinweis! Der Ausrichter überweist folgende Summe innerhalb von 7 Tagen auf das Kreiskonto:</t>
  </si>
  <si>
    <t>Sparkasse Bochum: BIC: WELADED1BOC - IBAN: DE 4743 0500 0100 3840 2905</t>
  </si>
  <si>
    <t>Dividiert durch Anzahl teilnehmde Mannschaften:</t>
  </si>
  <si>
    <t>Jede teilnehmende Mannschaft bekommt den Betrag von</t>
  </si>
  <si>
    <t>Ausrichtender Verein</t>
  </si>
  <si>
    <t>Vertreter Kreis</t>
  </si>
  <si>
    <t>Kennung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</si>
</sst>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  <numFmt numFmtId="165" formatCode="#,##0.00\ &quot;€&quot;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62">
    <xf numFmtId="0" fontId="0" fillId="0" borderId="0" xfId="0"/>
    <xf numFmtId="0" fontId="0" fillId="0" borderId="2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0" xfId="0" applyFont="1" applyProtection="1"/>
    <xf numFmtId="0" fontId="0" fillId="0" borderId="0" xfId="0" applyProtection="1"/>
    <xf numFmtId="0" fontId="0" fillId="0" borderId="2" xfId="0" applyBorder="1" applyProtection="1"/>
    <xf numFmtId="0" fontId="0" fillId="0" borderId="0" xfId="0" applyAlignment="1" applyProtection="1">
      <alignment horizontal="right"/>
    </xf>
    <xf numFmtId="0" fontId="4" fillId="0" borderId="0" xfId="0" applyFont="1" applyAlignment="1" applyProtection="1">
      <alignment horizontal="center"/>
    </xf>
    <xf numFmtId="0" fontId="0" fillId="0" borderId="0" xfId="0" applyBorder="1" applyProtection="1"/>
    <xf numFmtId="164" fontId="0" fillId="0" borderId="0" xfId="1" applyNumberFormat="1" applyFont="1" applyBorder="1" applyAlignment="1" applyProtection="1">
      <alignment horizontal="center"/>
    </xf>
    <xf numFmtId="0" fontId="1" fillId="0" borderId="0" xfId="0" applyFont="1" applyBorder="1" applyProtection="1"/>
    <xf numFmtId="44" fontId="1" fillId="0" borderId="0" xfId="1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44" fontId="0" fillId="0" borderId="0" xfId="1" applyFont="1" applyProtection="1"/>
    <xf numFmtId="0" fontId="1" fillId="0" borderId="0" xfId="0" applyFont="1" applyAlignment="1" applyProtection="1">
      <alignment horizontal="right"/>
    </xf>
    <xf numFmtId="44" fontId="1" fillId="0" borderId="0" xfId="0" applyNumberFormat="1" applyFont="1" applyProtection="1"/>
    <xf numFmtId="0" fontId="0" fillId="0" borderId="2" xfId="0" applyBorder="1" applyAlignment="1" applyProtection="1">
      <alignment horizontal="center"/>
    </xf>
    <xf numFmtId="44" fontId="0" fillId="0" borderId="0" xfId="0" applyNumberFormat="1" applyProtection="1"/>
    <xf numFmtId="0" fontId="0" fillId="0" borderId="1" xfId="0" applyBorder="1" applyAlignment="1" applyProtection="1">
      <alignment horizontal="center"/>
    </xf>
    <xf numFmtId="0" fontId="0" fillId="0" borderId="1" xfId="0" applyBorder="1" applyProtection="1"/>
    <xf numFmtId="0" fontId="0" fillId="0" borderId="0" xfId="0" applyFont="1" applyAlignment="1" applyProtection="1">
      <alignment horizontal="right"/>
    </xf>
    <xf numFmtId="44" fontId="4" fillId="0" borderId="0" xfId="0" applyNumberFormat="1" applyFont="1" applyProtection="1"/>
    <xf numFmtId="44" fontId="0" fillId="0" borderId="0" xfId="0" applyNumberFormat="1" applyFont="1" applyProtection="1"/>
    <xf numFmtId="0" fontId="5" fillId="0" borderId="0" xfId="0" applyFont="1" applyProtection="1"/>
    <xf numFmtId="0" fontId="0" fillId="0" borderId="0" xfId="0" applyAlignment="1" applyProtection="1">
      <alignment horizontal="center"/>
    </xf>
    <xf numFmtId="165" fontId="1" fillId="0" borderId="0" xfId="1" applyNumberFormat="1" applyFont="1" applyProtection="1"/>
    <xf numFmtId="44" fontId="0" fillId="2" borderId="2" xfId="1" applyFont="1" applyFill="1" applyBorder="1" applyAlignment="1" applyProtection="1">
      <alignment horizontal="center"/>
      <protection locked="0"/>
    </xf>
    <xf numFmtId="44" fontId="0" fillId="2" borderId="3" xfId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44" fontId="0" fillId="2" borderId="1" xfId="1" applyFont="1" applyFill="1" applyBorder="1" applyAlignment="1" applyProtection="1">
      <alignment horizontal="center"/>
      <protection locked="0"/>
    </xf>
    <xf numFmtId="0" fontId="6" fillId="0" borderId="0" xfId="0" applyFont="1" applyAlignment="1" applyProtection="1"/>
    <xf numFmtId="165" fontId="1" fillId="0" borderId="0" xfId="0" applyNumberFormat="1" applyFont="1" applyAlignment="1" applyProtection="1">
      <alignment horizontal="center" vertical="top"/>
    </xf>
    <xf numFmtId="0" fontId="0" fillId="2" borderId="0" xfId="0" applyFill="1" applyAlignment="1" applyProtection="1">
      <alignment horizontal="center"/>
      <protection locked="0"/>
    </xf>
    <xf numFmtId="44" fontId="0" fillId="2" borderId="0" xfId="0" applyNumberFormat="1" applyFill="1" applyProtection="1">
      <protection locked="0"/>
    </xf>
    <xf numFmtId="0" fontId="0" fillId="0" borderId="0" xfId="0" applyFill="1" applyBorder="1" applyAlignment="1" applyProtection="1">
      <protection locked="0"/>
    </xf>
    <xf numFmtId="0" fontId="0" fillId="2" borderId="2" xfId="0" applyFill="1" applyBorder="1" applyProtection="1">
      <protection locked="0"/>
    </xf>
    <xf numFmtId="0" fontId="1" fillId="0" borderId="0" xfId="0" applyFont="1" applyAlignment="1" applyProtection="1"/>
    <xf numFmtId="0" fontId="0" fillId="0" borderId="4" xfId="0" applyBorder="1" applyAlignment="1" applyProtection="1">
      <alignment horizontal="center"/>
    </xf>
    <xf numFmtId="0" fontId="0" fillId="0" borderId="4" xfId="0" applyBorder="1" applyProtection="1"/>
    <xf numFmtId="0" fontId="0" fillId="0" borderId="4" xfId="0" applyBorder="1" applyAlignment="1" applyProtection="1">
      <alignment horizontal="center"/>
      <protection locked="0"/>
    </xf>
    <xf numFmtId="44" fontId="0" fillId="0" borderId="4" xfId="1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  <protection locked="0"/>
    </xf>
    <xf numFmtId="44" fontId="0" fillId="0" borderId="0" xfId="1" applyFont="1" applyBorder="1" applyAlignment="1" applyProtection="1">
      <alignment horizontal="center"/>
      <protection locked="0"/>
    </xf>
    <xf numFmtId="44" fontId="7" fillId="3" borderId="0" xfId="0" applyNumberFormat="1" applyFont="1" applyFill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0" fillId="2" borderId="2" xfId="0" applyFill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/>
    </xf>
    <xf numFmtId="0" fontId="0" fillId="0" borderId="0" xfId="0" applyAlignment="1" applyProtection="1">
      <alignment horizontal="center"/>
    </xf>
    <xf numFmtId="0" fontId="5" fillId="0" borderId="0" xfId="0" applyFont="1" applyAlignment="1" applyProtection="1">
      <alignment horizontal="left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44" fontId="7" fillId="0" borderId="0" xfId="0" applyNumberFormat="1" applyFont="1" applyFill="1" applyAlignment="1" applyProtection="1">
      <alignment horizontal="center" vertical="center"/>
    </xf>
    <xf numFmtId="0" fontId="8" fillId="0" borderId="0" xfId="0" applyFont="1" applyAlignment="1" applyProtection="1">
      <alignment horizontal="left"/>
    </xf>
    <xf numFmtId="0" fontId="0" fillId="0" borderId="5" xfId="0" applyBorder="1" applyProtection="1"/>
    <xf numFmtId="0" fontId="0" fillId="0" borderId="0" xfId="0" applyAlignment="1" applyProtection="1"/>
    <xf numFmtId="0" fontId="0" fillId="0" borderId="5" xfId="0" applyBorder="1" applyAlignment="1" applyProtection="1"/>
    <xf numFmtId="0" fontId="0" fillId="0" borderId="6" xfId="0" applyBorder="1" applyAlignment="1" applyProtection="1">
      <alignment horizontal="center"/>
    </xf>
    <xf numFmtId="14" fontId="0" fillId="2" borderId="2" xfId="0" applyNumberFormat="1" applyFill="1" applyBorder="1" applyAlignment="1" applyProtection="1">
      <alignment horizontal="center"/>
      <protection locked="0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500063</xdr:colOff>
      <xdr:row>0</xdr:row>
      <xdr:rowOff>0</xdr:rowOff>
    </xdr:from>
    <xdr:to>
      <xdr:col>7</xdr:col>
      <xdr:colOff>718348</xdr:colOff>
      <xdr:row>5</xdr:row>
      <xdr:rowOff>104775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2988" y="0"/>
          <a:ext cx="942185" cy="1057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1"/>
  <sheetViews>
    <sheetView showGridLines="0" showZeros="0" tabSelected="1" zoomScale="200" zoomScaleNormal="200" workbookViewId="0">
      <selection activeCell="H38" sqref="H38"/>
    </sheetView>
  </sheetViews>
  <sheetFormatPr baseColWidth="10" defaultColWidth="10.85546875" defaultRowHeight="15" x14ac:dyDescent="0.25"/>
  <cols>
    <col min="1" max="1" width="9.42578125" style="4" customWidth="1"/>
    <col min="2" max="4" width="10.85546875" style="4"/>
    <col min="5" max="5" width="12.42578125" style="4" customWidth="1"/>
    <col min="6" max="7" width="10.85546875" style="4"/>
    <col min="8" max="8" width="13.28515625" style="4" bestFit="1" customWidth="1"/>
    <col min="9" max="16384" width="10.85546875" style="4"/>
  </cols>
  <sheetData>
    <row r="1" spans="1:8" x14ac:dyDescent="0.25">
      <c r="A1" s="3" t="s">
        <v>0</v>
      </c>
    </row>
    <row r="2" spans="1:8" x14ac:dyDescent="0.2">
      <c r="A2" s="3" t="s">
        <v>1</v>
      </c>
    </row>
    <row r="4" spans="1:8" x14ac:dyDescent="0.25">
      <c r="A4" s="4" t="s">
        <v>3</v>
      </c>
    </row>
    <row r="6" spans="1:8" ht="15.75" x14ac:dyDescent="0.25">
      <c r="A6" s="47" t="s">
        <v>16</v>
      </c>
      <c r="B6" s="47"/>
      <c r="C6" s="47"/>
      <c r="D6" s="47"/>
      <c r="E6" s="47"/>
      <c r="F6" s="47"/>
      <c r="G6" s="47"/>
      <c r="H6" s="47"/>
    </row>
    <row r="8" spans="1:8" x14ac:dyDescent="0.25">
      <c r="A8" s="4" t="s">
        <v>4</v>
      </c>
      <c r="B8" s="61"/>
      <c r="C8" s="6" t="s">
        <v>2</v>
      </c>
      <c r="D8" s="54"/>
      <c r="E8" s="54"/>
      <c r="F8" s="35" t="s">
        <v>34</v>
      </c>
      <c r="G8" s="36"/>
    </row>
    <row r="10" spans="1:8" x14ac:dyDescent="0.25">
      <c r="A10" s="49" t="s">
        <v>5</v>
      </c>
      <c r="B10" s="49"/>
      <c r="C10" s="49"/>
      <c r="D10" s="7">
        <f>COUNTA(A11,A12,A13,A14,A15,E11,E12,E13,E14)</f>
        <v>1</v>
      </c>
      <c r="G10" s="8"/>
      <c r="H10" s="8"/>
    </row>
    <row r="11" spans="1:8" x14ac:dyDescent="0.25">
      <c r="A11" s="48"/>
      <c r="B11" s="48"/>
      <c r="C11" s="28" t="s">
        <v>45</v>
      </c>
      <c r="E11" s="48"/>
      <c r="F11" s="48"/>
      <c r="G11" s="28" t="s">
        <v>45</v>
      </c>
      <c r="H11" s="9"/>
    </row>
    <row r="12" spans="1:8" x14ac:dyDescent="0.25">
      <c r="A12" s="48"/>
      <c r="B12" s="48"/>
      <c r="C12" s="28" t="s">
        <v>45</v>
      </c>
      <c r="E12" s="48"/>
      <c r="F12" s="48"/>
      <c r="G12" s="28" t="s">
        <v>45</v>
      </c>
      <c r="H12" s="9"/>
    </row>
    <row r="13" spans="1:8" x14ac:dyDescent="0.25">
      <c r="A13" s="48"/>
      <c r="B13" s="48"/>
      <c r="C13" s="28" t="s">
        <v>45</v>
      </c>
      <c r="E13" s="48"/>
      <c r="F13" s="48"/>
      <c r="G13" s="28" t="s">
        <v>45</v>
      </c>
      <c r="H13" s="9"/>
    </row>
    <row r="14" spans="1:8" x14ac:dyDescent="0.25">
      <c r="A14" s="48"/>
      <c r="B14" s="48"/>
      <c r="C14" s="28" t="s">
        <v>45</v>
      </c>
      <c r="E14" s="48"/>
      <c r="F14" s="48"/>
      <c r="G14" s="28" t="s">
        <v>45</v>
      </c>
      <c r="H14" s="9"/>
    </row>
    <row r="15" spans="1:8" x14ac:dyDescent="0.25">
      <c r="A15" s="19" t="s">
        <v>29</v>
      </c>
      <c r="B15" s="19"/>
      <c r="C15" s="19"/>
      <c r="G15" s="10"/>
      <c r="H15" s="11"/>
    </row>
    <row r="16" spans="1:8" ht="11.25" customHeight="1" x14ac:dyDescent="0.25"/>
    <row r="17" spans="1:8" x14ac:dyDescent="0.25">
      <c r="A17" s="23" t="s">
        <v>17</v>
      </c>
    </row>
    <row r="18" spans="1:8" x14ac:dyDescent="0.25">
      <c r="C18" s="12" t="s">
        <v>18</v>
      </c>
      <c r="D18" s="12" t="s">
        <v>19</v>
      </c>
      <c r="E18" s="12" t="s">
        <v>20</v>
      </c>
      <c r="F18" s="12" t="s">
        <v>21</v>
      </c>
    </row>
    <row r="19" spans="1:8" x14ac:dyDescent="0.25">
      <c r="B19" s="4" t="s">
        <v>8</v>
      </c>
      <c r="C19" s="26"/>
      <c r="D19" s="27"/>
      <c r="E19" s="26"/>
      <c r="F19" s="13">
        <f>C19+D19+E19</f>
        <v>0</v>
      </c>
    </row>
    <row r="20" spans="1:8" x14ac:dyDescent="0.25">
      <c r="B20" s="4" t="s">
        <v>9</v>
      </c>
      <c r="C20" s="26"/>
      <c r="D20" s="27"/>
      <c r="E20" s="26"/>
      <c r="F20" s="13">
        <f t="shared" ref="F20:F22" si="0">C20+D20+E20</f>
        <v>0</v>
      </c>
    </row>
    <row r="21" spans="1:8" x14ac:dyDescent="0.25">
      <c r="B21" s="4" t="s">
        <v>7</v>
      </c>
      <c r="C21" s="26"/>
      <c r="D21" s="27"/>
      <c r="E21" s="26"/>
      <c r="F21" s="13">
        <f t="shared" si="0"/>
        <v>0</v>
      </c>
    </row>
    <row r="22" spans="1:8" x14ac:dyDescent="0.25">
      <c r="B22" s="4" t="s">
        <v>6</v>
      </c>
      <c r="C22" s="26"/>
      <c r="D22" s="27"/>
      <c r="E22" s="26"/>
      <c r="F22" s="13">
        <f t="shared" si="0"/>
        <v>0</v>
      </c>
    </row>
    <row r="23" spans="1:8" x14ac:dyDescent="0.25">
      <c r="E23" s="14" t="s">
        <v>22</v>
      </c>
      <c r="F23" s="15">
        <f>SUM(F19:F22)</f>
        <v>0</v>
      </c>
    </row>
    <row r="24" spans="1:8" ht="12" customHeight="1" x14ac:dyDescent="0.25"/>
    <row r="25" spans="1:8" x14ac:dyDescent="0.25">
      <c r="A25" s="51" t="s">
        <v>10</v>
      </c>
      <c r="B25" s="51"/>
    </row>
    <row r="26" spans="1:8" x14ac:dyDescent="0.25">
      <c r="A26" s="4" t="s">
        <v>15</v>
      </c>
      <c r="B26" s="12" t="s">
        <v>13</v>
      </c>
      <c r="D26" s="12" t="s">
        <v>30</v>
      </c>
      <c r="E26" s="24" t="s">
        <v>31</v>
      </c>
      <c r="F26" s="12" t="s">
        <v>11</v>
      </c>
      <c r="G26" s="12" t="s">
        <v>12</v>
      </c>
      <c r="H26" s="12" t="s">
        <v>14</v>
      </c>
    </row>
    <row r="27" spans="1:8" x14ac:dyDescent="0.25">
      <c r="A27" s="16">
        <v>1</v>
      </c>
      <c r="B27" s="1" t="s">
        <v>23</v>
      </c>
      <c r="C27" s="5"/>
      <c r="D27" s="28"/>
      <c r="E27" s="28"/>
      <c r="F27" s="16" t="str">
        <f>IF(ISBLANK(E27),"",E27-D27+1)</f>
        <v/>
      </c>
      <c r="G27" s="26"/>
      <c r="H27" s="17" t="str">
        <f>IF(ISBLANK(G27),"",F27*G27)</f>
        <v/>
      </c>
    </row>
    <row r="28" spans="1:8" x14ac:dyDescent="0.25">
      <c r="A28" s="18">
        <v>2</v>
      </c>
      <c r="B28" s="52" t="s">
        <v>24</v>
      </c>
      <c r="C28" s="52"/>
      <c r="D28" s="29"/>
      <c r="E28" s="33"/>
      <c r="F28" s="16" t="str">
        <f>IF(ISBLANK(E28),"",E28-D28+1)</f>
        <v/>
      </c>
      <c r="G28" s="30"/>
      <c r="H28" s="17" t="str">
        <f>IF(ISBLANK(G28),"",F28*G28)</f>
        <v/>
      </c>
    </row>
    <row r="29" spans="1:8" x14ac:dyDescent="0.25">
      <c r="A29" s="18">
        <v>3</v>
      </c>
      <c r="B29" s="1" t="s">
        <v>23</v>
      </c>
      <c r="C29" s="2"/>
      <c r="D29" s="29"/>
      <c r="E29" s="29"/>
      <c r="F29" s="18" t="str">
        <f>IF(ISBLANK(E29),"",E29-D29+1)</f>
        <v/>
      </c>
      <c r="G29" s="30"/>
      <c r="H29" s="17" t="str">
        <f>IF(ISBLANK(G29),"",F29*G29)</f>
        <v/>
      </c>
    </row>
    <row r="30" spans="1:8" x14ac:dyDescent="0.25">
      <c r="A30" s="18">
        <v>4</v>
      </c>
      <c r="B30" s="52" t="s">
        <v>24</v>
      </c>
      <c r="C30" s="52"/>
      <c r="D30" s="29"/>
      <c r="E30" s="29"/>
      <c r="F30" s="18" t="str">
        <f>IF(ISBLANK(E30),"",E30-D30+1)</f>
        <v/>
      </c>
      <c r="G30" s="30"/>
      <c r="H30" s="17" t="str">
        <f>IF(ISBLANK(G30),"",F30*G30)</f>
        <v/>
      </c>
    </row>
    <row r="31" spans="1:8" ht="12.75" customHeight="1" x14ac:dyDescent="0.25">
      <c r="A31" s="38"/>
      <c r="B31" s="39"/>
      <c r="C31" s="40"/>
      <c r="D31" s="40"/>
      <c r="E31" s="40"/>
      <c r="F31" s="40"/>
      <c r="G31" s="41"/>
      <c r="H31" s="17"/>
    </row>
    <row r="32" spans="1:8" x14ac:dyDescent="0.25">
      <c r="A32" s="42"/>
      <c r="B32" s="8" t="s">
        <v>38</v>
      </c>
      <c r="C32" s="43"/>
      <c r="D32" s="43"/>
      <c r="E32" s="43"/>
      <c r="F32" s="43"/>
      <c r="G32" s="44"/>
      <c r="H32" s="17"/>
    </row>
    <row r="33" spans="1:8" x14ac:dyDescent="0.25">
      <c r="G33" s="14" t="s">
        <v>35</v>
      </c>
      <c r="H33" s="15">
        <f>SUM(H27:H32)</f>
        <v>0</v>
      </c>
    </row>
    <row r="34" spans="1:8" x14ac:dyDescent="0.25">
      <c r="G34" s="20" t="s">
        <v>25</v>
      </c>
      <c r="H34" s="21">
        <f>H33*19/119</f>
        <v>0</v>
      </c>
    </row>
    <row r="35" spans="1:8" x14ac:dyDescent="0.25">
      <c r="G35" s="6" t="s">
        <v>26</v>
      </c>
      <c r="H35" s="17">
        <f>H33-H34</f>
        <v>0</v>
      </c>
    </row>
    <row r="36" spans="1:8" x14ac:dyDescent="0.25">
      <c r="G36" s="6" t="s">
        <v>36</v>
      </c>
      <c r="H36" s="17">
        <f>H35*15/100</f>
        <v>0</v>
      </c>
    </row>
    <row r="37" spans="1:8" x14ac:dyDescent="0.25">
      <c r="G37" s="6" t="s">
        <v>33</v>
      </c>
      <c r="H37" s="34">
        <v>0</v>
      </c>
    </row>
    <row r="38" spans="1:8" x14ac:dyDescent="0.25">
      <c r="G38" s="6" t="s">
        <v>27</v>
      </c>
      <c r="H38" s="17">
        <f>F23</f>
        <v>0</v>
      </c>
    </row>
    <row r="39" spans="1:8" x14ac:dyDescent="0.25">
      <c r="G39" s="6" t="s">
        <v>28</v>
      </c>
      <c r="H39" s="22">
        <f>H35-H36-H37-F23</f>
        <v>0</v>
      </c>
    </row>
    <row r="41" spans="1:8" x14ac:dyDescent="0.25">
      <c r="G41" s="6" t="s">
        <v>41</v>
      </c>
      <c r="H41" s="25">
        <f>H39/D10</f>
        <v>0</v>
      </c>
    </row>
    <row r="43" spans="1:8" x14ac:dyDescent="0.25">
      <c r="A43" s="31" t="s">
        <v>42</v>
      </c>
      <c r="B43" s="31"/>
      <c r="C43" s="31"/>
      <c r="D43" s="31"/>
      <c r="E43" s="32">
        <f>H41</f>
        <v>0</v>
      </c>
      <c r="F43" s="4" t="s">
        <v>37</v>
      </c>
    </row>
    <row r="45" spans="1:8" x14ac:dyDescent="0.25">
      <c r="A45" s="53" t="s">
        <v>32</v>
      </c>
      <c r="B45" s="53"/>
      <c r="C45" s="53"/>
      <c r="D45" s="53"/>
      <c r="E45" s="53"/>
      <c r="F45" s="53"/>
      <c r="G45" s="53"/>
      <c r="H45" s="53"/>
    </row>
    <row r="47" spans="1:8" x14ac:dyDescent="0.25">
      <c r="A47" s="56" t="s">
        <v>39</v>
      </c>
      <c r="B47" s="37"/>
      <c r="C47" s="37"/>
      <c r="D47" s="37"/>
      <c r="E47" s="37"/>
      <c r="F47" s="37"/>
      <c r="G47" s="55"/>
      <c r="H47" s="45">
        <f>H33-H36-H38</f>
        <v>0</v>
      </c>
    </row>
    <row r="48" spans="1:8" x14ac:dyDescent="0.25">
      <c r="A48" s="50" t="s">
        <v>40</v>
      </c>
      <c r="B48" s="50"/>
      <c r="C48" s="50"/>
      <c r="D48" s="50"/>
      <c r="E48" s="50"/>
      <c r="F48" s="50"/>
      <c r="G48" s="50"/>
      <c r="H48" s="50"/>
    </row>
    <row r="49" spans="1:8" x14ac:dyDescent="0.25">
      <c r="A49" s="46"/>
      <c r="B49" s="46"/>
      <c r="C49" s="46"/>
      <c r="D49" s="46"/>
      <c r="E49" s="46"/>
      <c r="F49" s="46"/>
      <c r="G49" s="46"/>
      <c r="H49" s="46"/>
    </row>
    <row r="50" spans="1:8" ht="30" customHeight="1" thickBot="1" x14ac:dyDescent="0.3">
      <c r="B50" s="57"/>
      <c r="C50" s="57"/>
      <c r="D50" s="57"/>
      <c r="E50" s="58"/>
      <c r="F50" s="59"/>
      <c r="G50" s="59"/>
      <c r="H50" s="59"/>
    </row>
    <row r="51" spans="1:8" x14ac:dyDescent="0.25">
      <c r="B51" s="60" t="s">
        <v>43</v>
      </c>
      <c r="C51" s="60"/>
      <c r="D51" s="60"/>
      <c r="F51" s="60" t="s">
        <v>44</v>
      </c>
      <c r="G51" s="60"/>
      <c r="H51" s="60"/>
    </row>
  </sheetData>
  <sheetProtection algorithmName="SHA-512" hashValue="9adC2DRSCO1hfNTqAgasU3D1VXJJeN0QNNnvlRpx2Uimt4hmfznZywtTHlbvetfowvZLxHxyIUs6WICck8i7vg==" saltValue="jdzmLSqhI0z/jGNqQziZ2g==" spinCount="100000" sheet="1" objects="1" scenarios="1"/>
  <mergeCells count="18">
    <mergeCell ref="B51:D51"/>
    <mergeCell ref="F51:H51"/>
    <mergeCell ref="A12:B12"/>
    <mergeCell ref="A13:B13"/>
    <mergeCell ref="A14:B14"/>
    <mergeCell ref="E12:F12"/>
    <mergeCell ref="E13:F13"/>
    <mergeCell ref="E14:F14"/>
    <mergeCell ref="A48:H48"/>
    <mergeCell ref="A25:B25"/>
    <mergeCell ref="B28:C28"/>
    <mergeCell ref="A45:H45"/>
    <mergeCell ref="B30:C30"/>
    <mergeCell ref="A6:H6"/>
    <mergeCell ref="A10:C10"/>
    <mergeCell ref="D8:E8"/>
    <mergeCell ref="A11:B11"/>
    <mergeCell ref="E11:F11"/>
  </mergeCells>
  <printOptions horizontalCentered="1" verticalCentered="1"/>
  <pageMargins left="0.78740157480314965" right="0.39370078740157483" top="0.59055118110236227" bottom="0.59055118110236227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hjkunion</dc:creator>
  <cp:lastModifiedBy>Kaminski, Jörg</cp:lastModifiedBy>
  <cp:lastPrinted>2024-04-22T13:58:33Z</cp:lastPrinted>
  <dcterms:created xsi:type="dcterms:W3CDTF">2018-05-28T20:16:31Z</dcterms:created>
  <dcterms:modified xsi:type="dcterms:W3CDTF">2024-04-22T14:03:42Z</dcterms:modified>
</cp:coreProperties>
</file>